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E20" i="1" l="1"/>
  <c r="D20" i="1"/>
  <c r="D21" i="1" s="1"/>
  <c r="D22" i="1" s="1"/>
  <c r="D30" i="1" s="1"/>
  <c r="C41" i="1"/>
  <c r="C20" i="1"/>
  <c r="C21" i="1" s="1"/>
  <c r="C22" i="1" s="1"/>
  <c r="C30" i="1" s="1"/>
  <c r="E21" i="1"/>
  <c r="E22" i="1" s="1"/>
  <c r="E30" i="1" s="1"/>
</calcChain>
</file>

<file path=xl/sharedStrings.xml><?xml version="1.0" encoding="utf-8"?>
<sst xmlns="http://schemas.openxmlformats.org/spreadsheetml/2006/main" count="64" uniqueCount="45">
  <si>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</si>
  <si>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</si>
  <si>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</si>
  <si>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</si>
  <si>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</si>
  <si>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</si>
  <si>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</si>
  <si>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</si>
  <si>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</si>
  <si>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</si>
  <si>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</si>
  <si>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</si>
  <si>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</si>
  <si>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</si>
  <si>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</si>
  <si>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</si>
  <si>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</si>
  <si>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</si>
  <si>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</si>
  <si>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</si>
  <si>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</si>
  <si>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</si>
  <si>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</si>
  <si>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</si>
  <si>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</si>
  <si>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</si>
  <si>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</si>
  <si>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</si>
  <si>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</si>
  <si>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</si>
  <si>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</si>
  <si>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</si>
  <si>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</si>
  <si>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</si>
  <si>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</si>
  <si>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</si>
  <si>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</si>
  <si>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</si>
  <si>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</si>
  <si>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</si>
  <si>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</si>
  <si>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</si>
  <si>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MUNICIPIO MANUEL DOBLADO, GTO.
Balance Presupuestario - LDF
al 31 de Diciembre de 2017
PESOS</t>
  </si>
  <si>
    <t xml:space="preserve">PRESIDENTE MUNICIPAL
DR. JUAN ARTEMIO LEON ZARATE
</t>
  </si>
  <si>
    <t xml:space="preserve">TESORERO MUNICIPAL
C.P. ADRIAN PRECIADO VARGAS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</si>
</sst>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39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8" fillId="0" borderId="0" xfId="2" applyFont="1" applyBorder="1" applyAlignment="1" applyProtection="1">
      <alignment horizontal="left" vertical="top" wrapText="1" indent="2"/>
      <protection locked="0"/>
    </xf>
    <xf numFmtId="0" fontId="8" fillId="0" borderId="0" xfId="2" applyFont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topLeftCell="A49" workbookViewId="0">
      <selection activeCell="C74" sqref="C74:E7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129371626</v>
      </c>
      <c r="D7" s="8">
        <f t="shared" ref="D7:E7" si="0">SUM(D8:D10)</f>
        <v>188954040.19</v>
      </c>
      <c r="E7" s="8">
        <f t="shared" si="0"/>
        <v>188954040.19</v>
      </c>
    </row>
    <row r="8" spans="1:6" x14ac:dyDescent="0.2">
      <c r="A8" s="6"/>
      <c r="B8" s="9" t="s">
        <v>5</v>
      </c>
      <c r="C8" s="10">
        <v>71565353</v>
      </c>
      <c r="D8" s="10">
        <v>80909820.290000007</v>
      </c>
      <c r="E8" s="10">
        <v>80909820.290000007</v>
      </c>
    </row>
    <row r="9" spans="1:6" x14ac:dyDescent="0.2">
      <c r="A9" s="6"/>
      <c r="B9" s="9" t="s">
        <v>6</v>
      </c>
      <c r="C9" s="10">
        <v>57806273</v>
      </c>
      <c r="D9" s="10">
        <v>108044219.90000001</v>
      </c>
      <c r="E9" s="10">
        <v>108044219.90000001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133371626</v>
      </c>
      <c r="D12" s="8">
        <f t="shared" ref="D12:E12" si="1">SUM(D13:D14)</f>
        <v>177872824.73000002</v>
      </c>
      <c r="E12" s="8">
        <f t="shared" si="1"/>
        <v>172947549.55000001</v>
      </c>
      <c r="F12" s="24"/>
    </row>
    <row r="13" spans="1:6" x14ac:dyDescent="0.2">
      <c r="A13" s="6"/>
      <c r="B13" s="9" t="s">
        <v>9</v>
      </c>
      <c r="C13" s="10">
        <v>75565353</v>
      </c>
      <c r="D13" s="10">
        <v>82434875.400000006</v>
      </c>
      <c r="E13" s="10">
        <v>81462142.129999995</v>
      </c>
    </row>
    <row r="14" spans="1:6" x14ac:dyDescent="0.2">
      <c r="A14" s="6"/>
      <c r="B14" s="9" t="s">
        <v>10</v>
      </c>
      <c r="C14" s="10">
        <v>57806273</v>
      </c>
      <c r="D14" s="10">
        <v>95437949.329999998</v>
      </c>
      <c r="E14" s="10">
        <v>91485407.420000002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-4000000</v>
      </c>
      <c r="D20" s="8">
        <f>D7-D12+D16</f>
        <v>11081215.459999979</v>
      </c>
      <c r="E20" s="8">
        <f>E7-E12+E16</f>
        <v>16006490.639999986</v>
      </c>
    </row>
    <row r="21" spans="1:5" x14ac:dyDescent="0.2">
      <c r="A21" s="6"/>
      <c r="B21" s="7" t="s">
        <v>15</v>
      </c>
      <c r="C21" s="8">
        <f>C20-C41</f>
        <v>-400000</v>
      </c>
      <c r="D21" s="8">
        <f t="shared" ref="D21:E21" si="2">D20-D41</f>
        <v>11081215.459999979</v>
      </c>
      <c r="E21" s="8">
        <f t="shared" si="2"/>
        <v>16006490.639999986</v>
      </c>
    </row>
    <row r="22" spans="1:5" ht="22.5" x14ac:dyDescent="0.2">
      <c r="A22" s="6"/>
      <c r="B22" s="7" t="s">
        <v>16</v>
      </c>
      <c r="C22" s="8">
        <f>C21</f>
        <v>-400000</v>
      </c>
      <c r="D22" s="8">
        <f>D21-D16</f>
        <v>11081215.459999979</v>
      </c>
      <c r="E22" s="8">
        <f>E21-E16</f>
        <v>16006490.639999986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255854</v>
      </c>
      <c r="D26" s="8">
        <f t="shared" ref="D26:E26" si="3">SUM(D27:D28)</f>
        <v>106364.84</v>
      </c>
      <c r="E26" s="8">
        <f t="shared" si="3"/>
        <v>106364.84</v>
      </c>
    </row>
    <row r="27" spans="1:5" x14ac:dyDescent="0.2">
      <c r="A27" s="6"/>
      <c r="B27" s="9" t="s">
        <v>21</v>
      </c>
      <c r="C27" s="10">
        <v>255854</v>
      </c>
      <c r="D27" s="10">
        <v>106364.84</v>
      </c>
      <c r="E27" s="10">
        <v>106364.84</v>
      </c>
    </row>
    <row r="28" spans="1:5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-144146</v>
      </c>
      <c r="D30" s="8">
        <f t="shared" ref="D30:E30" si="4">D22+D26</f>
        <v>11187580.299999978</v>
      </c>
      <c r="E30" s="8">
        <f t="shared" si="4"/>
        <v>16112855.479999986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3600000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>
        <v>3600000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0</v>
      </c>
      <c r="D39" s="10">
        <v>0</v>
      </c>
      <c r="E39" s="10">
        <v>0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-3600000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71565353</v>
      </c>
      <c r="D45" s="10">
        <v>80909820.290000007</v>
      </c>
      <c r="E45" s="10">
        <v>80909820.290000007</v>
      </c>
    </row>
    <row r="46" spans="1:5" x14ac:dyDescent="0.2">
      <c r="A46" s="6"/>
      <c r="B46" s="15" t="s">
        <v>34</v>
      </c>
      <c r="C46" s="10">
        <f>C47-C48</f>
        <v>-3600000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>
        <v>3600000</v>
      </c>
      <c r="D48" s="10">
        <v>0</v>
      </c>
      <c r="E48" s="10"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75565353</v>
      </c>
      <c r="D50" s="10">
        <v>82434875.400000006</v>
      </c>
      <c r="E50" s="10">
        <v>81462142.129999995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-7600000</v>
      </c>
      <c r="D54" s="8">
        <f t="shared" ref="D54:E54" si="9">D45+D46-D50+D52</f>
        <v>-1525055.1099999994</v>
      </c>
      <c r="E54" s="8">
        <f t="shared" si="9"/>
        <v>-552321.83999998868</v>
      </c>
    </row>
    <row r="55" spans="1:5" x14ac:dyDescent="0.2">
      <c r="A55" s="6"/>
      <c r="B55" s="7" t="s">
        <v>36</v>
      </c>
      <c r="C55" s="8">
        <f>C54-C46</f>
        <v>-4000000</v>
      </c>
      <c r="D55" s="8">
        <f t="shared" ref="D55:E55" si="10">D54-D46</f>
        <v>-1525055.1099999994</v>
      </c>
      <c r="E55" s="8">
        <f t="shared" si="10"/>
        <v>-552321.83999998868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57806273</v>
      </c>
      <c r="D59" s="10">
        <v>108044219.90000001</v>
      </c>
      <c r="E59" s="10">
        <v>108044219.90000001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>
        <v>0</v>
      </c>
      <c r="D62" s="10">
        <v>0</v>
      </c>
      <c r="E62" s="10">
        <v>0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57806273</v>
      </c>
      <c r="D64" s="10">
        <v>95437949.329999998</v>
      </c>
      <c r="E64" s="10">
        <v>91485407.420000002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12606270.570000008</v>
      </c>
      <c r="E68" s="8">
        <f>E59+E60-E64-E66</f>
        <v>16558812.480000004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12606270.570000008</v>
      </c>
      <c r="E69" s="8">
        <f t="shared" si="12"/>
        <v>16558812.480000004</v>
      </c>
    </row>
    <row r="70" spans="1:5" ht="5.0999999999999996" customHeight="1" x14ac:dyDescent="0.2">
      <c r="A70" s="18"/>
      <c r="B70" s="19"/>
      <c r="C70" s="20"/>
      <c r="D70" s="20"/>
      <c r="E70" s="20"/>
    </row>
    <row r="74" spans="1:5" ht="33.75" x14ac:dyDescent="0.2">
      <c r="B74" s="37" t="s">
        <v>43</v>
      </c>
      <c r="C74" s="38" t="s">
        <v>44</v>
      </c>
      <c r="D74" s="38"/>
      <c r="E74" s="38"/>
    </row>
  </sheetData>
  <mergeCells count="7">
    <mergeCell ref="C74:E74"/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dcterms:created xsi:type="dcterms:W3CDTF">2017-01-11T17:21:42Z</dcterms:created>
  <dcterms:modified xsi:type="dcterms:W3CDTF">2018-05-10T21:05:48Z</dcterms:modified>
</cp:coreProperties>
</file>